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 (2)" sheetId="1" r:id="rId1"/>
  </sheets>
  <definedNames>
    <definedName name="_xlnm.Print_Titles" localSheetId="0">'Sheet1 (2)'!$2:$5</definedName>
  </definedNames>
  <calcPr fullCalcOnLoad="1"/>
</workbook>
</file>

<file path=xl/sharedStrings.xml><?xml version="1.0" encoding="utf-8"?>
<sst xmlns="http://schemas.openxmlformats.org/spreadsheetml/2006/main" count="114" uniqueCount="55">
  <si>
    <t xml:space="preserve"> 附件1</t>
  </si>
  <si>
    <t>内蒙古自治区2022年农村牧区义务教育阶段学校教师特设岗位计划岗位需求表</t>
  </si>
  <si>
    <t>设岗
盟市</t>
  </si>
  <si>
    <t>设岗
旗县
名称</t>
  </si>
  <si>
    <t>学段</t>
  </si>
  <si>
    <t>拟招
聘特
岗教
师数</t>
  </si>
  <si>
    <t>分      学     科    岗    位    数</t>
  </si>
  <si>
    <t>道德与法治</t>
  </si>
  <si>
    <t>语文</t>
  </si>
  <si>
    <t>历史</t>
  </si>
  <si>
    <t>数学</t>
  </si>
  <si>
    <t>物理</t>
  </si>
  <si>
    <t>化学</t>
  </si>
  <si>
    <t>生物</t>
  </si>
  <si>
    <t>地理</t>
  </si>
  <si>
    <t>外语</t>
  </si>
  <si>
    <t>信息
技术</t>
  </si>
  <si>
    <t>音乐</t>
  </si>
  <si>
    <t>体育</t>
  </si>
  <si>
    <t>美术</t>
  </si>
  <si>
    <t>科学</t>
  </si>
  <si>
    <t>劳技</t>
  </si>
  <si>
    <t>心理健康</t>
  </si>
  <si>
    <t>特殊教育</t>
  </si>
  <si>
    <t>全区合计</t>
  </si>
  <si>
    <t>呼和浩特市</t>
  </si>
  <si>
    <t>总计</t>
  </si>
  <si>
    <t>小学</t>
  </si>
  <si>
    <t>武川县</t>
  </si>
  <si>
    <t>小计</t>
  </si>
  <si>
    <t>包头市</t>
  </si>
  <si>
    <t>土默特右旗</t>
  </si>
  <si>
    <t>呼伦贝尔市</t>
  </si>
  <si>
    <t>合计</t>
  </si>
  <si>
    <t>初中</t>
  </si>
  <si>
    <t>扎兰屯市</t>
  </si>
  <si>
    <t>鄂伦春自治旗</t>
  </si>
  <si>
    <t>莫旗</t>
  </si>
  <si>
    <t>额尔古纳市</t>
  </si>
  <si>
    <t>兴安盟</t>
  </si>
  <si>
    <t>总  计</t>
  </si>
  <si>
    <t>合  计</t>
  </si>
  <si>
    <t>突泉县</t>
  </si>
  <si>
    <t>科右
中旗</t>
  </si>
  <si>
    <t>乌兰浩特市</t>
  </si>
  <si>
    <t>扎赉
特旗</t>
  </si>
  <si>
    <t>科右
前旗</t>
  </si>
  <si>
    <t>通辽市</t>
  </si>
  <si>
    <t>开鲁县</t>
  </si>
  <si>
    <t>奈曼旗</t>
  </si>
  <si>
    <t>锡林郭勒盟</t>
  </si>
  <si>
    <t>多伦县</t>
  </si>
  <si>
    <t>太仆寺旗</t>
  </si>
  <si>
    <t>阿拉善盟</t>
  </si>
  <si>
    <t>阿左旗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</si>
</sst>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2"/>
      <name val="黑体"/>
      <family val="3"/>
    </font>
    <font>
      <sz val="28"/>
      <name val="CESI黑体-GB13000"/>
      <family val="0"/>
    </font>
    <font>
      <sz val="16"/>
      <name val="黑体"/>
      <family val="3"/>
    </font>
    <font>
      <sz val="18"/>
      <name val="黑体"/>
      <family val="3"/>
    </font>
    <font>
      <sz val="18"/>
      <name val="方正黑体_GBK"/>
      <family val="0"/>
    </font>
    <font>
      <sz val="18"/>
      <color indexed="8"/>
      <name val="黑体"/>
      <family val="3"/>
    </font>
    <font>
      <sz val="18"/>
      <color indexed="8"/>
      <name val="方正黑体_GBK"/>
      <family val="0"/>
    </font>
    <font>
      <b/>
      <sz val="18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8"/>
      <color theme="1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60" zoomScaleNormal="60" zoomScaleSheetLayoutView="85" workbookViewId="0" topLeftCell="A1">
      <pane ySplit="5" topLeftCell="A61" activePane="bottomLeft" state="frozen"/>
      <selection pane="bottomLeft" activeCell="AD74" sqref="AD74"/>
    </sheetView>
  </sheetViews>
  <sheetFormatPr defaultColWidth="9.00390625" defaultRowHeight="14.25"/>
  <cols>
    <col min="1" max="1" width="10.25390625" style="1" customWidth="1"/>
    <col min="2" max="2" width="8.50390625" style="1" customWidth="1"/>
    <col min="3" max="3" width="7.875" style="1" customWidth="1"/>
    <col min="4" max="4" width="7.25390625" style="1" customWidth="1"/>
    <col min="5" max="5" width="7.50390625" style="1" customWidth="1"/>
    <col min="6" max="7" width="7.25390625" style="1" customWidth="1"/>
    <col min="8" max="8" width="7.50390625" style="1" customWidth="1"/>
    <col min="9" max="9" width="7.75390625" style="1" customWidth="1"/>
    <col min="10" max="10" width="7.50390625" style="1" customWidth="1"/>
    <col min="11" max="12" width="7.75390625" style="1" customWidth="1"/>
    <col min="13" max="13" width="6.625" style="1" customWidth="1"/>
    <col min="14" max="14" width="7.25390625" style="1" customWidth="1"/>
    <col min="15" max="15" width="6.875" style="1" customWidth="1"/>
    <col min="16" max="16" width="6.375" style="1" customWidth="1"/>
    <col min="17" max="17" width="7.125" style="1" customWidth="1"/>
    <col min="18" max="18" width="7.125" style="3" customWidth="1"/>
    <col min="19" max="20" width="7.25390625" style="1" customWidth="1"/>
    <col min="21" max="21" width="7.875" style="1" customWidth="1"/>
  </cols>
  <sheetData>
    <row r="1" spans="1:21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4"/>
      <c r="S1" s="5"/>
      <c r="T1" s="5"/>
      <c r="U1" s="5"/>
    </row>
    <row r="2" spans="1:21" s="1" customFormat="1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5"/>
      <c r="S2" s="6"/>
      <c r="T2" s="6"/>
      <c r="U2" s="6"/>
    </row>
    <row r="3" spans="1:21" s="1" customFormat="1" ht="46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6"/>
      <c r="S3" s="7"/>
      <c r="T3" s="7"/>
      <c r="U3" s="7"/>
    </row>
    <row r="4" spans="1:21" s="1" customFormat="1" ht="46.5" customHeight="1">
      <c r="A4" s="7"/>
      <c r="B4" s="7"/>
      <c r="C4" s="8"/>
      <c r="D4" s="7"/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53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7" t="s">
        <v>22</v>
      </c>
      <c r="U4" s="7" t="s">
        <v>23</v>
      </c>
    </row>
    <row r="5" spans="1:21" s="1" customFormat="1" ht="46.5" customHeight="1">
      <c r="A5" s="7"/>
      <c r="B5" s="7"/>
      <c r="C5" s="8"/>
      <c r="D5" s="7"/>
      <c r="E5" s="7"/>
      <c r="F5" s="7"/>
      <c r="G5" s="7"/>
      <c r="H5" s="10"/>
      <c r="I5" s="10"/>
      <c r="J5" s="10"/>
      <c r="K5" s="10"/>
      <c r="L5" s="10"/>
      <c r="M5" s="10"/>
      <c r="N5" s="53"/>
      <c r="O5" s="10"/>
      <c r="P5" s="10"/>
      <c r="Q5" s="10"/>
      <c r="R5" s="10"/>
      <c r="S5" s="10"/>
      <c r="T5" s="7"/>
      <c r="U5" s="7"/>
    </row>
    <row r="6" spans="1:21" s="2" customFormat="1" ht="45" customHeight="1">
      <c r="A6" s="11" t="s">
        <v>24</v>
      </c>
      <c r="B6" s="11"/>
      <c r="C6" s="11"/>
      <c r="D6" s="12">
        <v>1000</v>
      </c>
      <c r="E6" s="12">
        <f>SUM(E30,E63,E15,E57,E48)</f>
        <v>60</v>
      </c>
      <c r="F6" s="12">
        <f>SUM(F30,F63,F15,F57,F48)</f>
        <v>223</v>
      </c>
      <c r="G6" s="12">
        <f>SUM(G30,G63,G15,G57,G48)</f>
        <v>33</v>
      </c>
      <c r="H6" s="12">
        <v>187</v>
      </c>
      <c r="I6" s="12">
        <f>SUM(I30,I63,I15,I57,I48)</f>
        <v>26</v>
      </c>
      <c r="J6" s="12">
        <v>20</v>
      </c>
      <c r="K6" s="12">
        <v>17</v>
      </c>
      <c r="L6" s="12">
        <v>18</v>
      </c>
      <c r="M6" s="12">
        <v>78</v>
      </c>
      <c r="N6" s="12">
        <f>SUM(N30,N63,N15,N57,N48)</f>
        <v>27</v>
      </c>
      <c r="O6" s="12">
        <v>46</v>
      </c>
      <c r="P6" s="12">
        <v>117</v>
      </c>
      <c r="Q6" s="12">
        <v>45</v>
      </c>
      <c r="R6" s="23">
        <v>44</v>
      </c>
      <c r="S6" s="12">
        <v>8</v>
      </c>
      <c r="T6" s="12">
        <f>SUM(T30,T63,T15,T57,T48)</f>
        <v>38</v>
      </c>
      <c r="U6" s="12">
        <f>SUM(U30,U63,U15,U57,U48)</f>
        <v>13</v>
      </c>
    </row>
    <row r="7" spans="1:21" s="2" customFormat="1" ht="45" customHeight="1">
      <c r="A7" s="13" t="s">
        <v>25</v>
      </c>
      <c r="B7" s="14" t="s">
        <v>26</v>
      </c>
      <c r="C7" s="15"/>
      <c r="D7" s="16">
        <v>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3">
        <v>4</v>
      </c>
      <c r="S7" s="12"/>
      <c r="T7" s="16"/>
      <c r="U7" s="16"/>
    </row>
    <row r="8" spans="1:21" s="2" customFormat="1" ht="45" customHeight="1">
      <c r="A8" s="17"/>
      <c r="B8" s="18"/>
      <c r="C8" s="18" t="s">
        <v>27</v>
      </c>
      <c r="D8" s="16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23">
        <v>4</v>
      </c>
      <c r="S8" s="12"/>
      <c r="T8" s="16"/>
      <c r="U8" s="16"/>
    </row>
    <row r="9" spans="1:21" s="2" customFormat="1" ht="45" customHeight="1">
      <c r="A9" s="17"/>
      <c r="B9" s="18" t="s">
        <v>28</v>
      </c>
      <c r="C9" s="18" t="s">
        <v>29</v>
      </c>
      <c r="D9" s="16">
        <v>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23">
        <v>4</v>
      </c>
      <c r="S9" s="12"/>
      <c r="T9" s="16"/>
      <c r="U9" s="16"/>
    </row>
    <row r="10" spans="1:21" s="2" customFormat="1" ht="45" customHeight="1">
      <c r="A10" s="17"/>
      <c r="B10" s="18"/>
      <c r="C10" s="18" t="s">
        <v>27</v>
      </c>
      <c r="D10" s="16">
        <v>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>
        <v>4</v>
      </c>
      <c r="S10" s="12"/>
      <c r="T10" s="16"/>
      <c r="U10" s="16"/>
    </row>
    <row r="11" spans="1:21" s="2" customFormat="1" ht="45" customHeight="1">
      <c r="A11" s="13" t="s">
        <v>30</v>
      </c>
      <c r="B11" s="18" t="s">
        <v>26</v>
      </c>
      <c r="C11" s="18"/>
      <c r="D11" s="16">
        <v>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>
        <v>6</v>
      </c>
      <c r="S11" s="12"/>
      <c r="T11" s="16"/>
      <c r="U11" s="16"/>
    </row>
    <row r="12" spans="1:21" s="2" customFormat="1" ht="45" customHeight="1">
      <c r="A12" s="17"/>
      <c r="B12" s="18"/>
      <c r="C12" s="18" t="s">
        <v>27</v>
      </c>
      <c r="D12" s="16"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>
        <v>6</v>
      </c>
      <c r="S12" s="12"/>
      <c r="T12" s="16"/>
      <c r="U12" s="16"/>
    </row>
    <row r="13" spans="1:21" s="2" customFormat="1" ht="45" customHeight="1">
      <c r="A13" s="17"/>
      <c r="B13" s="18" t="s">
        <v>31</v>
      </c>
      <c r="C13" s="18" t="s">
        <v>29</v>
      </c>
      <c r="D13" s="16">
        <v>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>
        <v>6</v>
      </c>
      <c r="S13" s="12"/>
      <c r="T13" s="16"/>
      <c r="U13" s="16"/>
    </row>
    <row r="14" spans="1:21" s="2" customFormat="1" ht="45" customHeight="1">
      <c r="A14" s="17"/>
      <c r="B14" s="18"/>
      <c r="C14" s="18" t="s">
        <v>27</v>
      </c>
      <c r="D14" s="16">
        <v>6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>
        <v>6</v>
      </c>
      <c r="S14" s="12"/>
      <c r="T14" s="16"/>
      <c r="U14" s="16"/>
    </row>
    <row r="15" spans="1:21" s="3" customFormat="1" ht="46.5" customHeight="1">
      <c r="A15" s="19" t="s">
        <v>32</v>
      </c>
      <c r="B15" s="20" t="s">
        <v>26</v>
      </c>
      <c r="C15" s="21"/>
      <c r="D15" s="22">
        <v>226</v>
      </c>
      <c r="E15" s="23">
        <v>15</v>
      </c>
      <c r="F15" s="23">
        <v>45</v>
      </c>
      <c r="G15" s="23">
        <v>6</v>
      </c>
      <c r="H15" s="23">
        <v>48</v>
      </c>
      <c r="I15" s="23">
        <v>7</v>
      </c>
      <c r="J15" s="23">
        <v>6</v>
      </c>
      <c r="K15" s="23">
        <v>5</v>
      </c>
      <c r="L15" s="23">
        <v>6</v>
      </c>
      <c r="M15" s="23">
        <v>22</v>
      </c>
      <c r="N15" s="23">
        <v>8</v>
      </c>
      <c r="O15" s="23">
        <v>10</v>
      </c>
      <c r="P15" s="23">
        <v>32</v>
      </c>
      <c r="Q15" s="23">
        <v>9</v>
      </c>
      <c r="R15" s="23">
        <v>5</v>
      </c>
      <c r="S15" s="23"/>
      <c r="T15" s="22">
        <v>1</v>
      </c>
      <c r="U15" s="22">
        <v>1</v>
      </c>
    </row>
    <row r="16" spans="1:21" s="1" customFormat="1" ht="46.5" customHeight="1">
      <c r="A16" s="17"/>
      <c r="B16" s="13" t="s">
        <v>33</v>
      </c>
      <c r="C16" s="24" t="s">
        <v>34</v>
      </c>
      <c r="D16" s="25">
        <f aca="true" t="shared" si="0" ref="D16:M16">SUM(D19,D22,D25,D28)</f>
        <v>82</v>
      </c>
      <c r="E16" s="12">
        <f t="shared" si="0"/>
        <v>9</v>
      </c>
      <c r="F16" s="12">
        <f t="shared" si="0"/>
        <v>12</v>
      </c>
      <c r="G16" s="12">
        <f t="shared" si="0"/>
        <v>6</v>
      </c>
      <c r="H16" s="12">
        <f t="shared" si="0"/>
        <v>12</v>
      </c>
      <c r="I16" s="12">
        <f t="shared" si="0"/>
        <v>7</v>
      </c>
      <c r="J16" s="12">
        <f t="shared" si="0"/>
        <v>6</v>
      </c>
      <c r="K16" s="12">
        <f t="shared" si="0"/>
        <v>5</v>
      </c>
      <c r="L16" s="12">
        <f t="shared" si="0"/>
        <v>6</v>
      </c>
      <c r="M16" s="12">
        <f t="shared" si="0"/>
        <v>7</v>
      </c>
      <c r="N16" s="12"/>
      <c r="O16" s="12"/>
      <c r="P16" s="12">
        <f>SUM(P19,P22,P25,P28)</f>
        <v>12</v>
      </c>
      <c r="Q16" s="12"/>
      <c r="R16" s="23"/>
      <c r="S16" s="12"/>
      <c r="T16" s="12"/>
      <c r="U16" s="12"/>
    </row>
    <row r="17" spans="1:21" s="1" customFormat="1" ht="46.5" customHeight="1">
      <c r="A17" s="17"/>
      <c r="B17" s="26"/>
      <c r="C17" s="24" t="s">
        <v>27</v>
      </c>
      <c r="D17" s="25">
        <f aca="true" t="shared" si="1" ref="D17:F17">SUM(D20,D23,D26,D29)</f>
        <v>144</v>
      </c>
      <c r="E17" s="12">
        <f t="shared" si="1"/>
        <v>6</v>
      </c>
      <c r="F17" s="12">
        <f t="shared" si="1"/>
        <v>33</v>
      </c>
      <c r="G17" s="12"/>
      <c r="H17" s="12">
        <f>SUM(H20,H23,H26,H29)</f>
        <v>36</v>
      </c>
      <c r="I17" s="12"/>
      <c r="J17" s="12"/>
      <c r="K17" s="12"/>
      <c r="L17" s="12"/>
      <c r="M17" s="12">
        <f aca="true" t="shared" si="2" ref="M17:R17">SUM(M20,M23,M26,M29)</f>
        <v>15</v>
      </c>
      <c r="N17" s="12">
        <f t="shared" si="2"/>
        <v>8</v>
      </c>
      <c r="O17" s="12">
        <f t="shared" si="2"/>
        <v>10</v>
      </c>
      <c r="P17" s="12">
        <f t="shared" si="2"/>
        <v>20</v>
      </c>
      <c r="Q17" s="12">
        <f t="shared" si="2"/>
        <v>9</v>
      </c>
      <c r="R17" s="23">
        <f t="shared" si="2"/>
        <v>5</v>
      </c>
      <c r="S17" s="12"/>
      <c r="T17" s="12">
        <f>SUM(T20,T23,T26,T29)</f>
        <v>1</v>
      </c>
      <c r="U17" s="12">
        <f>SUM(U20,U23,U26,U29)</f>
        <v>1</v>
      </c>
    </row>
    <row r="18" spans="1:21" s="1" customFormat="1" ht="46.5" customHeight="1">
      <c r="A18" s="17"/>
      <c r="B18" s="27" t="s">
        <v>35</v>
      </c>
      <c r="C18" s="28" t="s">
        <v>29</v>
      </c>
      <c r="D18" s="29">
        <v>140</v>
      </c>
      <c r="E18" s="29">
        <v>11</v>
      </c>
      <c r="F18" s="29">
        <v>28</v>
      </c>
      <c r="G18" s="29">
        <v>5</v>
      </c>
      <c r="H18" s="29">
        <v>27</v>
      </c>
      <c r="I18" s="29">
        <v>4</v>
      </c>
      <c r="J18" s="29">
        <v>4</v>
      </c>
      <c r="K18" s="29">
        <v>3</v>
      </c>
      <c r="L18" s="29">
        <v>3</v>
      </c>
      <c r="M18" s="29">
        <v>12</v>
      </c>
      <c r="N18" s="29">
        <v>8</v>
      </c>
      <c r="O18" s="29">
        <v>5</v>
      </c>
      <c r="P18" s="29">
        <v>20</v>
      </c>
      <c r="Q18" s="29">
        <v>5</v>
      </c>
      <c r="R18" s="48">
        <v>5</v>
      </c>
      <c r="S18" s="29"/>
      <c r="T18" s="29"/>
      <c r="U18" s="29"/>
    </row>
    <row r="19" spans="1:21" s="1" customFormat="1" ht="46.5" customHeight="1">
      <c r="A19" s="17"/>
      <c r="B19" s="27"/>
      <c r="C19" s="30" t="s">
        <v>34</v>
      </c>
      <c r="D19" s="29">
        <v>50</v>
      </c>
      <c r="E19" s="29">
        <v>5</v>
      </c>
      <c r="F19" s="29">
        <v>8</v>
      </c>
      <c r="G19" s="29">
        <v>5</v>
      </c>
      <c r="H19" s="29">
        <v>7</v>
      </c>
      <c r="I19" s="29">
        <v>4</v>
      </c>
      <c r="J19" s="29">
        <v>4</v>
      </c>
      <c r="K19" s="29">
        <v>3</v>
      </c>
      <c r="L19" s="29">
        <v>3</v>
      </c>
      <c r="M19" s="29">
        <v>3</v>
      </c>
      <c r="N19" s="29"/>
      <c r="O19" s="29"/>
      <c r="P19" s="29">
        <v>8</v>
      </c>
      <c r="Q19" s="29"/>
      <c r="R19" s="48"/>
      <c r="S19" s="29"/>
      <c r="T19" s="29"/>
      <c r="U19" s="29"/>
    </row>
    <row r="20" spans="1:21" s="1" customFormat="1" ht="46.5" customHeight="1">
      <c r="A20" s="17"/>
      <c r="B20" s="31"/>
      <c r="C20" s="30" t="s">
        <v>27</v>
      </c>
      <c r="D20" s="29">
        <v>90</v>
      </c>
      <c r="E20" s="29">
        <v>6</v>
      </c>
      <c r="F20" s="29">
        <v>20</v>
      </c>
      <c r="G20" s="29"/>
      <c r="H20" s="29">
        <v>20</v>
      </c>
      <c r="I20" s="29"/>
      <c r="J20" s="29"/>
      <c r="K20" s="29"/>
      <c r="L20" s="29"/>
      <c r="M20" s="29">
        <v>9</v>
      </c>
      <c r="N20" s="29">
        <v>8</v>
      </c>
      <c r="O20" s="29">
        <v>5</v>
      </c>
      <c r="P20" s="29">
        <v>12</v>
      </c>
      <c r="Q20" s="29">
        <v>5</v>
      </c>
      <c r="R20" s="48">
        <v>5</v>
      </c>
      <c r="S20" s="29"/>
      <c r="T20" s="29"/>
      <c r="U20" s="29"/>
    </row>
    <row r="21" spans="1:21" s="1" customFormat="1" ht="46.5" customHeight="1">
      <c r="A21" s="17"/>
      <c r="B21" s="32" t="s">
        <v>36</v>
      </c>
      <c r="C21" s="30" t="s">
        <v>29</v>
      </c>
      <c r="D21" s="29">
        <v>20</v>
      </c>
      <c r="E21" s="29">
        <v>1</v>
      </c>
      <c r="F21" s="29">
        <v>2</v>
      </c>
      <c r="G21" s="29">
        <v>1</v>
      </c>
      <c r="H21" s="29">
        <v>6</v>
      </c>
      <c r="I21" s="29">
        <v>1</v>
      </c>
      <c r="J21" s="29"/>
      <c r="K21" s="29"/>
      <c r="L21" s="29">
        <v>1</v>
      </c>
      <c r="M21" s="29">
        <v>3</v>
      </c>
      <c r="N21" s="29"/>
      <c r="O21" s="29"/>
      <c r="P21" s="29">
        <v>5</v>
      </c>
      <c r="Q21" s="29"/>
      <c r="R21" s="48"/>
      <c r="S21" s="29"/>
      <c r="T21" s="29"/>
      <c r="U21" s="29"/>
    </row>
    <row r="22" spans="1:21" s="1" customFormat="1" ht="46.5" customHeight="1">
      <c r="A22" s="17"/>
      <c r="B22" s="27"/>
      <c r="C22" s="30" t="s">
        <v>34</v>
      </c>
      <c r="D22" s="29">
        <v>9</v>
      </c>
      <c r="E22" s="29">
        <v>1</v>
      </c>
      <c r="F22" s="29"/>
      <c r="G22" s="29">
        <v>1</v>
      </c>
      <c r="H22" s="29">
        <v>2</v>
      </c>
      <c r="I22" s="29">
        <v>1</v>
      </c>
      <c r="J22" s="29"/>
      <c r="K22" s="29"/>
      <c r="L22" s="29">
        <v>1</v>
      </c>
      <c r="M22" s="29">
        <v>2</v>
      </c>
      <c r="N22" s="29"/>
      <c r="O22" s="29"/>
      <c r="P22" s="29">
        <v>1</v>
      </c>
      <c r="Q22" s="29"/>
      <c r="R22" s="48"/>
      <c r="S22" s="29"/>
      <c r="T22" s="29"/>
      <c r="U22" s="29"/>
    </row>
    <row r="23" spans="1:21" s="1" customFormat="1" ht="46.5" customHeight="1">
      <c r="A23" s="17"/>
      <c r="B23" s="31"/>
      <c r="C23" s="30" t="s">
        <v>27</v>
      </c>
      <c r="D23" s="29">
        <v>11</v>
      </c>
      <c r="E23" s="29"/>
      <c r="F23" s="29">
        <v>2</v>
      </c>
      <c r="G23" s="29"/>
      <c r="H23" s="29">
        <v>4</v>
      </c>
      <c r="I23" s="29"/>
      <c r="J23" s="29"/>
      <c r="K23" s="29"/>
      <c r="L23" s="29"/>
      <c r="M23" s="29">
        <v>1</v>
      </c>
      <c r="N23" s="29"/>
      <c r="O23" s="29"/>
      <c r="P23" s="29">
        <v>4</v>
      </c>
      <c r="Q23" s="29"/>
      <c r="R23" s="48"/>
      <c r="S23" s="29"/>
      <c r="T23" s="29"/>
      <c r="U23" s="29"/>
    </row>
    <row r="24" spans="1:21" s="1" customFormat="1" ht="46.5" customHeight="1">
      <c r="A24" s="17"/>
      <c r="B24" s="32" t="s">
        <v>37</v>
      </c>
      <c r="C24" s="30" t="s">
        <v>29</v>
      </c>
      <c r="D24" s="33">
        <v>50</v>
      </c>
      <c r="E24" s="33">
        <v>2</v>
      </c>
      <c r="F24" s="33">
        <v>10</v>
      </c>
      <c r="G24" s="33"/>
      <c r="H24" s="33">
        <v>10</v>
      </c>
      <c r="I24" s="33">
        <v>2</v>
      </c>
      <c r="J24" s="33">
        <v>2</v>
      </c>
      <c r="K24" s="33">
        <v>2</v>
      </c>
      <c r="L24" s="33">
        <v>2</v>
      </c>
      <c r="M24" s="33">
        <v>7</v>
      </c>
      <c r="N24" s="33"/>
      <c r="O24" s="33">
        <v>3</v>
      </c>
      <c r="P24" s="33">
        <v>6</v>
      </c>
      <c r="Q24" s="33">
        <v>2</v>
      </c>
      <c r="R24" s="57"/>
      <c r="S24" s="33"/>
      <c r="T24" s="33">
        <v>1</v>
      </c>
      <c r="U24" s="33">
        <v>1</v>
      </c>
    </row>
    <row r="25" spans="1:21" s="1" customFormat="1" ht="46.5" customHeight="1">
      <c r="A25" s="17"/>
      <c r="B25" s="27"/>
      <c r="C25" s="30" t="s">
        <v>34</v>
      </c>
      <c r="D25" s="33">
        <v>20</v>
      </c>
      <c r="E25" s="33">
        <v>2</v>
      </c>
      <c r="F25" s="33">
        <v>3</v>
      </c>
      <c r="G25" s="33"/>
      <c r="H25" s="33">
        <v>3</v>
      </c>
      <c r="I25" s="33">
        <v>2</v>
      </c>
      <c r="J25" s="33">
        <v>2</v>
      </c>
      <c r="K25" s="33">
        <v>2</v>
      </c>
      <c r="L25" s="33">
        <v>2</v>
      </c>
      <c r="M25" s="33">
        <v>2</v>
      </c>
      <c r="N25" s="33"/>
      <c r="O25" s="33"/>
      <c r="P25" s="33">
        <v>2</v>
      </c>
      <c r="Q25" s="33"/>
      <c r="R25" s="57"/>
      <c r="S25" s="33"/>
      <c r="T25" s="33"/>
      <c r="U25" s="33"/>
    </row>
    <row r="26" spans="1:21" s="1" customFormat="1" ht="46.5" customHeight="1">
      <c r="A26" s="17"/>
      <c r="B26" s="31"/>
      <c r="C26" s="30" t="s">
        <v>27</v>
      </c>
      <c r="D26" s="33">
        <v>30</v>
      </c>
      <c r="E26" s="33"/>
      <c r="F26" s="33">
        <v>7</v>
      </c>
      <c r="G26" s="33"/>
      <c r="H26" s="33">
        <v>7</v>
      </c>
      <c r="I26" s="33"/>
      <c r="J26" s="33"/>
      <c r="K26" s="33"/>
      <c r="L26" s="33"/>
      <c r="M26" s="33">
        <v>5</v>
      </c>
      <c r="N26" s="33"/>
      <c r="O26" s="33">
        <v>3</v>
      </c>
      <c r="P26" s="33">
        <v>4</v>
      </c>
      <c r="Q26" s="33">
        <v>2</v>
      </c>
      <c r="R26" s="57"/>
      <c r="S26" s="33"/>
      <c r="T26" s="33">
        <v>1</v>
      </c>
      <c r="U26" s="33">
        <v>1</v>
      </c>
    </row>
    <row r="27" spans="1:21" s="1" customFormat="1" ht="46.5" customHeight="1">
      <c r="A27" s="17"/>
      <c r="B27" s="32" t="s">
        <v>38</v>
      </c>
      <c r="C27" s="30" t="s">
        <v>29</v>
      </c>
      <c r="D27" s="29">
        <v>16</v>
      </c>
      <c r="E27" s="29">
        <v>1</v>
      </c>
      <c r="F27" s="29">
        <v>5</v>
      </c>
      <c r="G27" s="29"/>
      <c r="H27" s="29">
        <v>5</v>
      </c>
      <c r="I27" s="29"/>
      <c r="J27" s="29"/>
      <c r="K27" s="29"/>
      <c r="L27" s="29"/>
      <c r="M27" s="29"/>
      <c r="N27" s="29"/>
      <c r="O27" s="29">
        <v>2</v>
      </c>
      <c r="P27" s="29">
        <v>1</v>
      </c>
      <c r="Q27" s="29">
        <v>2</v>
      </c>
      <c r="R27" s="48"/>
      <c r="S27" s="29"/>
      <c r="T27" s="29"/>
      <c r="U27" s="29"/>
    </row>
    <row r="28" spans="1:21" s="1" customFormat="1" ht="46.5" customHeight="1">
      <c r="A28" s="17"/>
      <c r="B28" s="27"/>
      <c r="C28" s="30" t="s">
        <v>34</v>
      </c>
      <c r="D28" s="29">
        <v>3</v>
      </c>
      <c r="E28" s="29">
        <v>1</v>
      </c>
      <c r="F28" s="29">
        <v>1</v>
      </c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48"/>
      <c r="S28" s="29"/>
      <c r="T28" s="29"/>
      <c r="U28" s="29"/>
    </row>
    <row r="29" spans="1:21" s="1" customFormat="1" ht="46.5" customHeight="1">
      <c r="A29" s="26"/>
      <c r="B29" s="31"/>
      <c r="C29" s="30" t="s">
        <v>27</v>
      </c>
      <c r="D29" s="29">
        <v>13</v>
      </c>
      <c r="E29" s="29"/>
      <c r="F29" s="29">
        <v>4</v>
      </c>
      <c r="G29" s="29"/>
      <c r="H29" s="29">
        <v>5</v>
      </c>
      <c r="I29" s="29"/>
      <c r="J29" s="29"/>
      <c r="K29" s="29"/>
      <c r="L29" s="29"/>
      <c r="M29" s="29"/>
      <c r="N29" s="29"/>
      <c r="O29" s="29">
        <v>2</v>
      </c>
      <c r="P29" s="29"/>
      <c r="Q29" s="29">
        <v>2</v>
      </c>
      <c r="R29" s="48"/>
      <c r="S29" s="29"/>
      <c r="T29" s="29"/>
      <c r="U29" s="29"/>
    </row>
    <row r="30" spans="1:21" s="1" customFormat="1" ht="43.5" customHeight="1">
      <c r="A30" s="18" t="s">
        <v>39</v>
      </c>
      <c r="B30" s="18" t="s">
        <v>40</v>
      </c>
      <c r="C30" s="18"/>
      <c r="D30" s="34">
        <f aca="true" t="shared" si="3" ref="D30:G30">SUM(D31:D32)</f>
        <v>614</v>
      </c>
      <c r="E30" s="34">
        <f t="shared" si="3"/>
        <v>37</v>
      </c>
      <c r="F30" s="34">
        <f t="shared" si="3"/>
        <v>146</v>
      </c>
      <c r="G30" s="34">
        <f t="shared" si="3"/>
        <v>22</v>
      </c>
      <c r="H30" s="34">
        <v>105</v>
      </c>
      <c r="I30" s="34">
        <f>SUM(I31:I32)</f>
        <v>16</v>
      </c>
      <c r="J30" s="34">
        <v>11</v>
      </c>
      <c r="K30" s="34">
        <v>11</v>
      </c>
      <c r="L30" s="34">
        <v>8</v>
      </c>
      <c r="M30" s="34">
        <v>47</v>
      </c>
      <c r="N30" s="34">
        <f>SUM(N31:N32)</f>
        <v>16</v>
      </c>
      <c r="O30" s="34">
        <v>31</v>
      </c>
      <c r="P30" s="34">
        <v>70</v>
      </c>
      <c r="Q30" s="34">
        <v>30</v>
      </c>
      <c r="R30" s="22">
        <v>21</v>
      </c>
      <c r="S30" s="34">
        <v>8</v>
      </c>
      <c r="T30" s="34">
        <f>SUM(T31:T32)</f>
        <v>26</v>
      </c>
      <c r="U30" s="34">
        <f>SUM(U31:U32)</f>
        <v>9</v>
      </c>
    </row>
    <row r="31" spans="1:21" s="1" customFormat="1" ht="43.5" customHeight="1">
      <c r="A31" s="18"/>
      <c r="B31" s="18" t="s">
        <v>41</v>
      </c>
      <c r="C31" s="11" t="s">
        <v>34</v>
      </c>
      <c r="D31" s="35">
        <f aca="true" t="shared" si="4" ref="D31:G31">D34+D37+D40+D43+D46</f>
        <v>229</v>
      </c>
      <c r="E31" s="35">
        <f t="shared" si="4"/>
        <v>16</v>
      </c>
      <c r="F31" s="35">
        <f t="shared" si="4"/>
        <v>29</v>
      </c>
      <c r="G31" s="35">
        <f t="shared" si="4"/>
        <v>22</v>
      </c>
      <c r="H31" s="35">
        <v>28</v>
      </c>
      <c r="I31" s="35">
        <f>I34+I37+I40+I43+I46</f>
        <v>16</v>
      </c>
      <c r="J31" s="35">
        <v>11</v>
      </c>
      <c r="K31" s="35">
        <v>11</v>
      </c>
      <c r="L31" s="35">
        <v>8</v>
      </c>
      <c r="M31" s="35">
        <v>26</v>
      </c>
      <c r="N31" s="35">
        <f>N34+N37+N40+N43+N46</f>
        <v>6</v>
      </c>
      <c r="O31" s="35">
        <f>O34+O37+O40+O43+O46</f>
        <v>11</v>
      </c>
      <c r="P31" s="35">
        <v>17</v>
      </c>
      <c r="Q31" s="35">
        <f>Q34+Q37+Q40+Q43+Q46</f>
        <v>8</v>
      </c>
      <c r="R31" s="23">
        <f>R34+R37+R40+R43+R46</f>
        <v>1</v>
      </c>
      <c r="S31" s="35">
        <f>S34+S37+S40+S43+S46</f>
        <v>2</v>
      </c>
      <c r="T31" s="35">
        <f>T34+T37+T40+T43+T46</f>
        <v>13</v>
      </c>
      <c r="U31" s="35">
        <f>U34+U37+U40+U43+U46</f>
        <v>4</v>
      </c>
    </row>
    <row r="32" spans="1:21" s="1" customFormat="1" ht="43.5" customHeight="1">
      <c r="A32" s="18"/>
      <c r="B32" s="18"/>
      <c r="C32" s="11" t="s">
        <v>27</v>
      </c>
      <c r="D32" s="35">
        <f aca="true" t="shared" si="5" ref="D32:G32">D35+D38+D41+D44+D47</f>
        <v>385</v>
      </c>
      <c r="E32" s="35">
        <f t="shared" si="5"/>
        <v>21</v>
      </c>
      <c r="F32" s="35">
        <f t="shared" si="5"/>
        <v>117</v>
      </c>
      <c r="G32" s="35"/>
      <c r="H32" s="35">
        <v>77</v>
      </c>
      <c r="I32" s="35"/>
      <c r="J32" s="35"/>
      <c r="K32" s="35"/>
      <c r="L32" s="35"/>
      <c r="M32" s="35">
        <v>21</v>
      </c>
      <c r="N32" s="35">
        <f>N35+N38+N41+N44+N47</f>
        <v>10</v>
      </c>
      <c r="O32" s="35">
        <v>20</v>
      </c>
      <c r="P32" s="35">
        <v>53</v>
      </c>
      <c r="Q32" s="35">
        <v>22</v>
      </c>
      <c r="R32" s="23">
        <v>20</v>
      </c>
      <c r="S32" s="35">
        <v>6</v>
      </c>
      <c r="T32" s="35">
        <f>T35+T38+T41+T44+T47</f>
        <v>13</v>
      </c>
      <c r="U32" s="35">
        <f>U35+U38+U41+U44+U47</f>
        <v>5</v>
      </c>
    </row>
    <row r="33" spans="1:21" s="4" customFormat="1" ht="43.5" customHeight="1">
      <c r="A33" s="18"/>
      <c r="B33" s="11" t="s">
        <v>42</v>
      </c>
      <c r="C33" s="30" t="s">
        <v>29</v>
      </c>
      <c r="D33" s="36">
        <f aca="true" t="shared" si="6" ref="D33:K33">SUM(D34:D35)</f>
        <v>49</v>
      </c>
      <c r="E33" s="36"/>
      <c r="F33" s="36">
        <f t="shared" si="6"/>
        <v>15</v>
      </c>
      <c r="G33" s="36">
        <f t="shared" si="6"/>
        <v>4</v>
      </c>
      <c r="H33" s="36">
        <f t="shared" si="6"/>
        <v>12</v>
      </c>
      <c r="I33" s="36">
        <f t="shared" si="6"/>
        <v>2</v>
      </c>
      <c r="J33" s="36">
        <f t="shared" si="6"/>
        <v>1</v>
      </c>
      <c r="K33" s="36">
        <f t="shared" si="6"/>
        <v>1</v>
      </c>
      <c r="L33" s="36"/>
      <c r="M33" s="36"/>
      <c r="N33" s="36"/>
      <c r="O33" s="36">
        <f>SUM(O34:O35)</f>
        <v>4</v>
      </c>
      <c r="P33" s="36"/>
      <c r="Q33" s="36">
        <f>SUM(Q34:Q35)</f>
        <v>6</v>
      </c>
      <c r="R33" s="58"/>
      <c r="S33" s="36"/>
      <c r="T33" s="36">
        <f>SUM(T34:T35)</f>
        <v>4</v>
      </c>
      <c r="U33" s="36"/>
    </row>
    <row r="34" spans="1:21" s="4" customFormat="1" ht="43.5" customHeight="1">
      <c r="A34" s="18"/>
      <c r="B34" s="11"/>
      <c r="C34" s="30" t="s">
        <v>34</v>
      </c>
      <c r="D34" s="36">
        <v>18</v>
      </c>
      <c r="E34" s="36"/>
      <c r="F34" s="36"/>
      <c r="G34" s="36">
        <v>4</v>
      </c>
      <c r="H34" s="36">
        <v>2</v>
      </c>
      <c r="I34" s="36">
        <v>2</v>
      </c>
      <c r="J34" s="36">
        <v>1</v>
      </c>
      <c r="K34" s="36">
        <v>1</v>
      </c>
      <c r="L34" s="36"/>
      <c r="M34" s="36"/>
      <c r="N34" s="36"/>
      <c r="O34" s="36">
        <v>2</v>
      </c>
      <c r="P34" s="36"/>
      <c r="Q34" s="36">
        <v>2</v>
      </c>
      <c r="R34" s="58"/>
      <c r="S34" s="36"/>
      <c r="T34" s="36">
        <v>4</v>
      </c>
      <c r="U34" s="36"/>
    </row>
    <row r="35" spans="1:21" s="4" customFormat="1" ht="43.5" customHeight="1">
      <c r="A35" s="18"/>
      <c r="B35" s="11"/>
      <c r="C35" s="30" t="s">
        <v>27</v>
      </c>
      <c r="D35" s="36">
        <v>31</v>
      </c>
      <c r="E35" s="36"/>
      <c r="F35" s="36">
        <v>15</v>
      </c>
      <c r="G35" s="36"/>
      <c r="H35" s="36">
        <v>10</v>
      </c>
      <c r="I35" s="36"/>
      <c r="J35" s="36"/>
      <c r="K35" s="36"/>
      <c r="L35" s="36"/>
      <c r="M35" s="36"/>
      <c r="N35" s="36"/>
      <c r="O35" s="36">
        <v>2</v>
      </c>
      <c r="P35" s="36"/>
      <c r="Q35" s="36">
        <v>4</v>
      </c>
      <c r="R35" s="58"/>
      <c r="S35" s="36"/>
      <c r="T35" s="36"/>
      <c r="U35" s="36"/>
    </row>
    <row r="36" spans="1:21" s="4" customFormat="1" ht="43.5" customHeight="1">
      <c r="A36" s="18"/>
      <c r="B36" s="11" t="s">
        <v>43</v>
      </c>
      <c r="C36" s="30" t="s">
        <v>29</v>
      </c>
      <c r="D36" s="37">
        <f aca="true" t="shared" si="7" ref="D36:F36">SUM(D37:D38)</f>
        <v>153</v>
      </c>
      <c r="E36" s="38">
        <f t="shared" si="7"/>
        <v>4</v>
      </c>
      <c r="F36" s="38">
        <f t="shared" si="7"/>
        <v>39</v>
      </c>
      <c r="G36" s="38"/>
      <c r="H36" s="38">
        <v>25</v>
      </c>
      <c r="I36" s="38">
        <f>SUM(I37:I38)</f>
        <v>1</v>
      </c>
      <c r="J36" s="38"/>
      <c r="K36" s="38">
        <v>2</v>
      </c>
      <c r="L36" s="38">
        <v>2</v>
      </c>
      <c r="M36" s="38">
        <v>8</v>
      </c>
      <c r="N36" s="38">
        <f>SUM(N37:N38)</f>
        <v>4</v>
      </c>
      <c r="O36" s="38">
        <v>5</v>
      </c>
      <c r="P36" s="38">
        <v>26</v>
      </c>
      <c r="Q36" s="38">
        <v>5</v>
      </c>
      <c r="R36" s="59">
        <v>20</v>
      </c>
      <c r="S36" s="38">
        <v>3</v>
      </c>
      <c r="T36" s="38">
        <f>SUM(T37:T38)</f>
        <v>8</v>
      </c>
      <c r="U36" s="38">
        <f>SUM(U37:U38)</f>
        <v>1</v>
      </c>
    </row>
    <row r="37" spans="1:21" s="4" customFormat="1" ht="43.5" customHeight="1">
      <c r="A37" s="18"/>
      <c r="B37" s="11"/>
      <c r="C37" s="30" t="s">
        <v>34</v>
      </c>
      <c r="D37" s="39">
        <f>SUM(E37:U37)</f>
        <v>24</v>
      </c>
      <c r="E37" s="39">
        <v>1</v>
      </c>
      <c r="F37" s="39">
        <v>2</v>
      </c>
      <c r="G37" s="39"/>
      <c r="H37" s="40">
        <v>2</v>
      </c>
      <c r="I37" s="40">
        <v>1</v>
      </c>
      <c r="J37" s="40"/>
      <c r="K37" s="40">
        <v>2</v>
      </c>
      <c r="L37" s="40">
        <v>2</v>
      </c>
      <c r="M37" s="40">
        <v>3</v>
      </c>
      <c r="N37" s="40"/>
      <c r="O37" s="40"/>
      <c r="P37" s="40">
        <v>6</v>
      </c>
      <c r="Q37" s="40"/>
      <c r="R37" s="60">
        <v>1</v>
      </c>
      <c r="S37" s="40"/>
      <c r="T37" s="39">
        <v>4</v>
      </c>
      <c r="U37" s="39"/>
    </row>
    <row r="38" spans="1:21" s="4" customFormat="1" ht="43.5" customHeight="1">
      <c r="A38" s="18"/>
      <c r="B38" s="11"/>
      <c r="C38" s="30" t="s">
        <v>27</v>
      </c>
      <c r="D38" s="41">
        <f>SUM(E38:U38)</f>
        <v>129</v>
      </c>
      <c r="E38" s="41">
        <v>3</v>
      </c>
      <c r="F38" s="39">
        <v>37</v>
      </c>
      <c r="G38" s="39"/>
      <c r="H38" s="40">
        <v>23</v>
      </c>
      <c r="I38" s="40"/>
      <c r="J38" s="40"/>
      <c r="K38" s="40"/>
      <c r="L38" s="40"/>
      <c r="M38" s="40">
        <v>5</v>
      </c>
      <c r="N38" s="40">
        <v>4</v>
      </c>
      <c r="O38" s="40">
        <v>5</v>
      </c>
      <c r="P38" s="40">
        <v>20</v>
      </c>
      <c r="Q38" s="40">
        <v>5</v>
      </c>
      <c r="R38" s="60">
        <v>19</v>
      </c>
      <c r="S38" s="40">
        <v>3</v>
      </c>
      <c r="T38" s="39">
        <v>4</v>
      </c>
      <c r="U38" s="41">
        <v>1</v>
      </c>
    </row>
    <row r="39" spans="1:21" s="4" customFormat="1" ht="43.5" customHeight="1">
      <c r="A39" s="18"/>
      <c r="B39" s="11" t="s">
        <v>44</v>
      </c>
      <c r="C39" s="42" t="s">
        <v>29</v>
      </c>
      <c r="D39" s="43">
        <f aca="true" t="shared" si="8" ref="D39:G39">D40+D41</f>
        <v>90</v>
      </c>
      <c r="E39" s="23">
        <f t="shared" si="8"/>
        <v>5</v>
      </c>
      <c r="F39" s="23">
        <f t="shared" si="8"/>
        <v>14</v>
      </c>
      <c r="G39" s="23">
        <f t="shared" si="8"/>
        <v>5</v>
      </c>
      <c r="H39" s="23">
        <v>14</v>
      </c>
      <c r="I39" s="23">
        <f aca="true" t="shared" si="9" ref="I39:P39">I40+I41</f>
        <v>5</v>
      </c>
      <c r="J39" s="23">
        <f t="shared" si="9"/>
        <v>4</v>
      </c>
      <c r="K39" s="23">
        <f t="shared" si="9"/>
        <v>1</v>
      </c>
      <c r="L39" s="23">
        <f t="shared" si="9"/>
        <v>2</v>
      </c>
      <c r="M39" s="23">
        <f t="shared" si="9"/>
        <v>5</v>
      </c>
      <c r="N39" s="23">
        <f t="shared" si="9"/>
        <v>7</v>
      </c>
      <c r="O39" s="23">
        <f t="shared" si="9"/>
        <v>3</v>
      </c>
      <c r="P39" s="23">
        <f t="shared" si="9"/>
        <v>9</v>
      </c>
      <c r="Q39" s="23">
        <v>6</v>
      </c>
      <c r="R39" s="23">
        <v>1</v>
      </c>
      <c r="S39" s="23">
        <v>5</v>
      </c>
      <c r="T39" s="23">
        <f>T40+T41</f>
        <v>4</v>
      </c>
      <c r="U39" s="23"/>
    </row>
    <row r="40" spans="1:21" s="4" customFormat="1" ht="43.5" customHeight="1">
      <c r="A40" s="18"/>
      <c r="B40" s="11"/>
      <c r="C40" s="42" t="s">
        <v>34</v>
      </c>
      <c r="D40" s="23">
        <v>55</v>
      </c>
      <c r="E40" s="23">
        <v>4</v>
      </c>
      <c r="F40" s="44">
        <v>5</v>
      </c>
      <c r="G40" s="44">
        <v>5</v>
      </c>
      <c r="H40" s="44">
        <v>5</v>
      </c>
      <c r="I40" s="44">
        <v>5</v>
      </c>
      <c r="J40" s="44">
        <v>4</v>
      </c>
      <c r="K40" s="44">
        <v>1</v>
      </c>
      <c r="L40" s="44">
        <v>2</v>
      </c>
      <c r="M40" s="44">
        <v>4</v>
      </c>
      <c r="N40" s="44">
        <v>6</v>
      </c>
      <c r="O40" s="44">
        <v>3</v>
      </c>
      <c r="P40" s="44">
        <v>4</v>
      </c>
      <c r="Q40" s="44">
        <v>3</v>
      </c>
      <c r="R40" s="23"/>
      <c r="S40" s="44">
        <v>2</v>
      </c>
      <c r="T40" s="44">
        <v>2</v>
      </c>
      <c r="U40" s="44"/>
    </row>
    <row r="41" spans="1:21" s="4" customFormat="1" ht="43.5" customHeight="1">
      <c r="A41" s="18"/>
      <c r="B41" s="11"/>
      <c r="C41" s="42" t="s">
        <v>27</v>
      </c>
      <c r="D41" s="23">
        <v>35</v>
      </c>
      <c r="E41" s="23">
        <v>1</v>
      </c>
      <c r="F41" s="44">
        <v>9</v>
      </c>
      <c r="G41" s="44"/>
      <c r="H41" s="44">
        <v>9</v>
      </c>
      <c r="I41" s="44"/>
      <c r="J41" s="44"/>
      <c r="K41" s="44"/>
      <c r="L41" s="44"/>
      <c r="M41" s="44">
        <v>1</v>
      </c>
      <c r="N41" s="44">
        <v>1</v>
      </c>
      <c r="O41" s="44"/>
      <c r="P41" s="44">
        <v>5</v>
      </c>
      <c r="Q41" s="44">
        <v>3</v>
      </c>
      <c r="R41" s="23">
        <v>1</v>
      </c>
      <c r="S41" s="44">
        <v>3</v>
      </c>
      <c r="T41" s="44">
        <v>2</v>
      </c>
      <c r="U41" s="44"/>
    </row>
    <row r="42" spans="1:21" s="4" customFormat="1" ht="43.5" customHeight="1">
      <c r="A42" s="18"/>
      <c r="B42" s="11" t="s">
        <v>45</v>
      </c>
      <c r="C42" s="30" t="s">
        <v>29</v>
      </c>
      <c r="D42" s="45">
        <f aca="true" t="shared" si="10" ref="D42:G42">SUM(D43:D44)</f>
        <v>130</v>
      </c>
      <c r="E42" s="12">
        <f t="shared" si="10"/>
        <v>18</v>
      </c>
      <c r="F42" s="35">
        <f t="shared" si="10"/>
        <v>27</v>
      </c>
      <c r="G42" s="35">
        <f t="shared" si="10"/>
        <v>9</v>
      </c>
      <c r="H42" s="35">
        <v>16</v>
      </c>
      <c r="I42" s="35">
        <f>SUM(I43:I44)</f>
        <v>6</v>
      </c>
      <c r="J42" s="35">
        <v>6</v>
      </c>
      <c r="K42" s="35">
        <v>5</v>
      </c>
      <c r="L42" s="35">
        <f>SUM(L43:L44)</f>
        <v>4</v>
      </c>
      <c r="M42" s="35">
        <v>20</v>
      </c>
      <c r="N42" s="35"/>
      <c r="O42" s="35">
        <f>SUM(O43:O44)</f>
        <v>5</v>
      </c>
      <c r="P42" s="35">
        <f>SUM(P43:P44)</f>
        <v>9</v>
      </c>
      <c r="Q42" s="35">
        <f>SUM(Q43:Q44)</f>
        <v>5</v>
      </c>
      <c r="R42" s="58"/>
      <c r="S42" s="36"/>
      <c r="T42" s="36"/>
      <c r="U42" s="36"/>
    </row>
    <row r="43" spans="1:21" s="4" customFormat="1" ht="43.5" customHeight="1">
      <c r="A43" s="18"/>
      <c r="B43" s="11"/>
      <c r="C43" s="30" t="s">
        <v>34</v>
      </c>
      <c r="D43" s="35">
        <v>75</v>
      </c>
      <c r="E43" s="35">
        <v>9</v>
      </c>
      <c r="F43" s="35">
        <v>11</v>
      </c>
      <c r="G43" s="35">
        <v>9</v>
      </c>
      <c r="H43" s="35">
        <v>11</v>
      </c>
      <c r="I43" s="35">
        <v>6</v>
      </c>
      <c r="J43" s="35">
        <v>6</v>
      </c>
      <c r="K43" s="35">
        <v>5</v>
      </c>
      <c r="L43" s="35">
        <v>4</v>
      </c>
      <c r="M43" s="35">
        <v>11</v>
      </c>
      <c r="N43" s="35"/>
      <c r="O43" s="35">
        <v>1</v>
      </c>
      <c r="P43" s="35">
        <v>1</v>
      </c>
      <c r="Q43" s="35">
        <v>1</v>
      </c>
      <c r="R43" s="58"/>
      <c r="S43" s="36"/>
      <c r="T43" s="36"/>
      <c r="U43" s="36"/>
    </row>
    <row r="44" spans="1:21" s="4" customFormat="1" ht="43.5" customHeight="1">
      <c r="A44" s="18"/>
      <c r="B44" s="11"/>
      <c r="C44" s="30" t="s">
        <v>27</v>
      </c>
      <c r="D44" s="35">
        <v>55</v>
      </c>
      <c r="E44" s="35">
        <v>9</v>
      </c>
      <c r="F44" s="35">
        <v>16</v>
      </c>
      <c r="G44" s="35"/>
      <c r="H44" s="35">
        <v>5</v>
      </c>
      <c r="I44" s="35"/>
      <c r="J44" s="35"/>
      <c r="K44" s="35"/>
      <c r="L44" s="35"/>
      <c r="M44" s="35">
        <v>9</v>
      </c>
      <c r="N44" s="35"/>
      <c r="O44" s="35">
        <v>4</v>
      </c>
      <c r="P44" s="35">
        <v>8</v>
      </c>
      <c r="Q44" s="35">
        <v>4</v>
      </c>
      <c r="R44" s="58"/>
      <c r="S44" s="36"/>
      <c r="T44" s="36"/>
      <c r="U44" s="36"/>
    </row>
    <row r="45" spans="1:21" s="1" customFormat="1" ht="43.5" customHeight="1">
      <c r="A45" s="18"/>
      <c r="B45" s="11" t="s">
        <v>46</v>
      </c>
      <c r="C45" s="30" t="s">
        <v>29</v>
      </c>
      <c r="D45" s="46">
        <f aca="true" t="shared" si="11" ref="D45:I45">SUM(D46:D47)</f>
        <v>192</v>
      </c>
      <c r="E45" s="47">
        <f t="shared" si="11"/>
        <v>10</v>
      </c>
      <c r="F45" s="47">
        <f t="shared" si="11"/>
        <v>51</v>
      </c>
      <c r="G45" s="47">
        <f t="shared" si="11"/>
        <v>4</v>
      </c>
      <c r="H45" s="47">
        <f t="shared" si="11"/>
        <v>38</v>
      </c>
      <c r="I45" s="47">
        <f t="shared" si="11"/>
        <v>2</v>
      </c>
      <c r="J45" s="47"/>
      <c r="K45" s="47">
        <f>SUM(K46:K47)</f>
        <v>2</v>
      </c>
      <c r="L45" s="47"/>
      <c r="M45" s="47">
        <f>SUM(M46:M47)</f>
        <v>14</v>
      </c>
      <c r="N45" s="47">
        <f>SUM(N46:N47)</f>
        <v>5</v>
      </c>
      <c r="O45" s="47">
        <f>SUM(O46:O47)</f>
        <v>14</v>
      </c>
      <c r="P45" s="47">
        <f>SUM(P46:P47)</f>
        <v>26</v>
      </c>
      <c r="Q45" s="47">
        <f>SUM(Q46:Q47)</f>
        <v>8</v>
      </c>
      <c r="R45" s="61"/>
      <c r="S45" s="47"/>
      <c r="T45" s="47">
        <f>SUM(T46:T47)</f>
        <v>10</v>
      </c>
      <c r="U45" s="47">
        <f>SUM(U46:U47)</f>
        <v>8</v>
      </c>
    </row>
    <row r="46" spans="1:21" s="1" customFormat="1" ht="43.5" customHeight="1">
      <c r="A46" s="18"/>
      <c r="B46" s="11"/>
      <c r="C46" s="30" t="s">
        <v>34</v>
      </c>
      <c r="D46" s="48">
        <v>57</v>
      </c>
      <c r="E46" s="48">
        <v>2</v>
      </c>
      <c r="F46" s="48">
        <v>11</v>
      </c>
      <c r="G46" s="48">
        <v>4</v>
      </c>
      <c r="H46" s="48">
        <v>8</v>
      </c>
      <c r="I46" s="48">
        <v>2</v>
      </c>
      <c r="J46" s="48"/>
      <c r="K46" s="48">
        <v>2</v>
      </c>
      <c r="L46" s="48"/>
      <c r="M46" s="48">
        <v>8</v>
      </c>
      <c r="N46" s="48"/>
      <c r="O46" s="48">
        <v>5</v>
      </c>
      <c r="P46" s="48">
        <v>6</v>
      </c>
      <c r="Q46" s="48">
        <v>2</v>
      </c>
      <c r="R46" s="48"/>
      <c r="S46" s="48"/>
      <c r="T46" s="48">
        <v>3</v>
      </c>
      <c r="U46" s="48">
        <v>4</v>
      </c>
    </row>
    <row r="47" spans="1:21" s="1" customFormat="1" ht="43.5" customHeight="1">
      <c r="A47" s="18"/>
      <c r="B47" s="11"/>
      <c r="C47" s="30" t="s">
        <v>27</v>
      </c>
      <c r="D47" s="48">
        <v>135</v>
      </c>
      <c r="E47" s="48">
        <v>8</v>
      </c>
      <c r="F47" s="48">
        <v>40</v>
      </c>
      <c r="G47" s="48"/>
      <c r="H47" s="48">
        <v>30</v>
      </c>
      <c r="I47" s="48"/>
      <c r="J47" s="48"/>
      <c r="K47" s="48"/>
      <c r="L47" s="48"/>
      <c r="M47" s="48">
        <v>6</v>
      </c>
      <c r="N47" s="48">
        <v>5</v>
      </c>
      <c r="O47" s="48">
        <v>9</v>
      </c>
      <c r="P47" s="48">
        <v>20</v>
      </c>
      <c r="Q47" s="48">
        <v>6</v>
      </c>
      <c r="R47" s="48"/>
      <c r="S47" s="48"/>
      <c r="T47" s="48">
        <v>7</v>
      </c>
      <c r="U47" s="48">
        <v>4</v>
      </c>
    </row>
    <row r="48" spans="1:21" s="1" customFormat="1" ht="51.75" customHeight="1">
      <c r="A48" s="49" t="s">
        <v>47</v>
      </c>
      <c r="B48" s="18" t="s">
        <v>40</v>
      </c>
      <c r="C48" s="18"/>
      <c r="D48" s="12">
        <f aca="true" t="shared" si="12" ref="D48:V48">D51+D54</f>
        <v>120</v>
      </c>
      <c r="E48" s="12">
        <f t="shared" si="12"/>
        <v>6</v>
      </c>
      <c r="F48" s="25">
        <f t="shared" si="12"/>
        <v>27</v>
      </c>
      <c r="G48" s="25">
        <f t="shared" si="12"/>
        <v>4</v>
      </c>
      <c r="H48" s="25">
        <f t="shared" si="12"/>
        <v>29</v>
      </c>
      <c r="I48" s="25">
        <f t="shared" si="12"/>
        <v>3</v>
      </c>
      <c r="J48" s="25">
        <f t="shared" si="12"/>
        <v>2</v>
      </c>
      <c r="K48" s="25">
        <f t="shared" si="12"/>
        <v>1</v>
      </c>
      <c r="L48" s="25">
        <f t="shared" si="12"/>
        <v>3</v>
      </c>
      <c r="M48" s="25">
        <f t="shared" si="12"/>
        <v>7</v>
      </c>
      <c r="N48" s="25">
        <f t="shared" si="12"/>
        <v>2</v>
      </c>
      <c r="O48" s="25">
        <f t="shared" si="12"/>
        <v>4</v>
      </c>
      <c r="P48" s="25">
        <f t="shared" si="12"/>
        <v>13</v>
      </c>
      <c r="Q48" s="25">
        <f t="shared" si="12"/>
        <v>3</v>
      </c>
      <c r="R48" s="22">
        <f t="shared" si="12"/>
        <v>2</v>
      </c>
      <c r="S48" s="25"/>
      <c r="T48" s="25">
        <f t="shared" si="12"/>
        <v>11</v>
      </c>
      <c r="U48" s="25">
        <f t="shared" si="12"/>
        <v>3</v>
      </c>
    </row>
    <row r="49" spans="1:21" s="1" customFormat="1" ht="51.75" customHeight="1">
      <c r="A49" s="49"/>
      <c r="B49" s="18" t="s">
        <v>33</v>
      </c>
      <c r="C49" s="11" t="s">
        <v>34</v>
      </c>
      <c r="D49" s="12">
        <f aca="true" t="shared" si="13" ref="D49:V49">SUM(D52,D55)</f>
        <v>42</v>
      </c>
      <c r="E49" s="12">
        <f t="shared" si="13"/>
        <v>3</v>
      </c>
      <c r="F49" s="25">
        <f t="shared" si="13"/>
        <v>5</v>
      </c>
      <c r="G49" s="25">
        <f t="shared" si="13"/>
        <v>4</v>
      </c>
      <c r="H49" s="25">
        <f t="shared" si="13"/>
        <v>7</v>
      </c>
      <c r="I49" s="25">
        <f t="shared" si="13"/>
        <v>3</v>
      </c>
      <c r="J49" s="25">
        <f t="shared" si="13"/>
        <v>2</v>
      </c>
      <c r="K49" s="25">
        <f t="shared" si="13"/>
        <v>1</v>
      </c>
      <c r="L49" s="25">
        <f t="shared" si="13"/>
        <v>3</v>
      </c>
      <c r="M49" s="25">
        <f t="shared" si="13"/>
        <v>5</v>
      </c>
      <c r="N49" s="25">
        <f t="shared" si="13"/>
        <v>1</v>
      </c>
      <c r="O49" s="25"/>
      <c r="P49" s="25">
        <f t="shared" si="13"/>
        <v>2</v>
      </c>
      <c r="Q49" s="25">
        <f t="shared" si="13"/>
        <v>1</v>
      </c>
      <c r="R49" s="22"/>
      <c r="S49" s="25"/>
      <c r="T49" s="25">
        <f t="shared" si="13"/>
        <v>5</v>
      </c>
      <c r="U49" s="25"/>
    </row>
    <row r="50" spans="1:21" s="1" customFormat="1" ht="51.75" customHeight="1">
      <c r="A50" s="49"/>
      <c r="B50" s="18"/>
      <c r="C50" s="11" t="s">
        <v>27</v>
      </c>
      <c r="D50" s="12">
        <f aca="true" t="shared" si="14" ref="D50:V50">SUM(D53,D56)</f>
        <v>78</v>
      </c>
      <c r="E50" s="12">
        <f t="shared" si="14"/>
        <v>3</v>
      </c>
      <c r="F50" s="25">
        <f t="shared" si="14"/>
        <v>22</v>
      </c>
      <c r="G50" s="25"/>
      <c r="H50" s="25">
        <f t="shared" si="14"/>
        <v>22</v>
      </c>
      <c r="I50" s="25"/>
      <c r="J50" s="25"/>
      <c r="K50" s="25"/>
      <c r="L50" s="25"/>
      <c r="M50" s="25">
        <f t="shared" si="14"/>
        <v>2</v>
      </c>
      <c r="N50" s="25">
        <f t="shared" si="14"/>
        <v>1</v>
      </c>
      <c r="O50" s="25">
        <f t="shared" si="14"/>
        <v>4</v>
      </c>
      <c r="P50" s="25">
        <f t="shared" si="14"/>
        <v>11</v>
      </c>
      <c r="Q50" s="25">
        <f t="shared" si="14"/>
        <v>2</v>
      </c>
      <c r="R50" s="22">
        <f t="shared" si="14"/>
        <v>2</v>
      </c>
      <c r="S50" s="25"/>
      <c r="T50" s="25">
        <f t="shared" si="14"/>
        <v>6</v>
      </c>
      <c r="U50" s="25">
        <f t="shared" si="14"/>
        <v>3</v>
      </c>
    </row>
    <row r="51" spans="1:21" s="1" customFormat="1" ht="51.75" customHeight="1">
      <c r="A51" s="49"/>
      <c r="B51" s="30" t="s">
        <v>48</v>
      </c>
      <c r="C51" s="30" t="s">
        <v>29</v>
      </c>
      <c r="D51" s="50">
        <f aca="true" t="shared" si="15" ref="D51:I51">SUM(D52:D53)</f>
        <v>50</v>
      </c>
      <c r="E51" s="50">
        <f t="shared" si="15"/>
        <v>3</v>
      </c>
      <c r="F51" s="50">
        <f t="shared" si="15"/>
        <v>9</v>
      </c>
      <c r="G51" s="50">
        <f t="shared" si="15"/>
        <v>2</v>
      </c>
      <c r="H51" s="50">
        <f t="shared" si="15"/>
        <v>9</v>
      </c>
      <c r="I51" s="50"/>
      <c r="J51" s="50"/>
      <c r="K51" s="50"/>
      <c r="L51" s="50"/>
      <c r="M51" s="50">
        <f>SUM(M52:M53)</f>
        <v>3</v>
      </c>
      <c r="N51" s="50"/>
      <c r="O51" s="50">
        <f>SUM(O52:O53)</f>
        <v>4</v>
      </c>
      <c r="P51" s="50">
        <f>SUM(P52:P53)</f>
        <v>4</v>
      </c>
      <c r="Q51" s="50">
        <f>SUM(Q52:Q53)</f>
        <v>3</v>
      </c>
      <c r="R51" s="62"/>
      <c r="S51" s="50"/>
      <c r="T51" s="50">
        <f>SUM(T52:T53)</f>
        <v>10</v>
      </c>
      <c r="U51" s="50">
        <f>SUM(U52:U53)</f>
        <v>3</v>
      </c>
    </row>
    <row r="52" spans="1:21" s="1" customFormat="1" ht="51.75" customHeight="1">
      <c r="A52" s="49"/>
      <c r="B52" s="30"/>
      <c r="C52" s="30" t="s">
        <v>34</v>
      </c>
      <c r="D52" s="50">
        <f>SUM(E52:U52)</f>
        <v>17</v>
      </c>
      <c r="E52" s="50">
        <v>1</v>
      </c>
      <c r="F52" s="50">
        <v>2</v>
      </c>
      <c r="G52" s="50">
        <v>2</v>
      </c>
      <c r="H52" s="50">
        <v>4</v>
      </c>
      <c r="I52" s="50"/>
      <c r="J52" s="50"/>
      <c r="K52" s="50"/>
      <c r="L52" s="50"/>
      <c r="M52" s="50">
        <v>3</v>
      </c>
      <c r="N52" s="50"/>
      <c r="O52" s="50"/>
      <c r="P52" s="50"/>
      <c r="Q52" s="50">
        <v>1</v>
      </c>
      <c r="R52" s="62"/>
      <c r="S52" s="50"/>
      <c r="T52" s="50">
        <v>4</v>
      </c>
      <c r="U52" s="63"/>
    </row>
    <row r="53" spans="1:21" s="1" customFormat="1" ht="51.75" customHeight="1">
      <c r="A53" s="49"/>
      <c r="B53" s="30"/>
      <c r="C53" s="30" t="s">
        <v>27</v>
      </c>
      <c r="D53" s="50">
        <f>SUM(E53:U53)</f>
        <v>33</v>
      </c>
      <c r="E53" s="50">
        <v>2</v>
      </c>
      <c r="F53" s="50">
        <v>7</v>
      </c>
      <c r="G53" s="50"/>
      <c r="H53" s="50">
        <v>5</v>
      </c>
      <c r="I53" s="50"/>
      <c r="J53" s="50"/>
      <c r="K53" s="50"/>
      <c r="L53" s="50"/>
      <c r="M53" s="50"/>
      <c r="N53" s="50"/>
      <c r="O53" s="50">
        <v>4</v>
      </c>
      <c r="P53" s="50">
        <v>4</v>
      </c>
      <c r="Q53" s="50">
        <v>2</v>
      </c>
      <c r="R53" s="62"/>
      <c r="S53" s="50"/>
      <c r="T53" s="50">
        <v>6</v>
      </c>
      <c r="U53" s="50">
        <v>3</v>
      </c>
    </row>
    <row r="54" spans="1:21" s="1" customFormat="1" ht="51.75" customHeight="1">
      <c r="A54" s="49"/>
      <c r="B54" s="30" t="s">
        <v>49</v>
      </c>
      <c r="C54" s="30" t="s">
        <v>29</v>
      </c>
      <c r="D54" s="50">
        <v>70</v>
      </c>
      <c r="E54" s="50">
        <v>3</v>
      </c>
      <c r="F54" s="50">
        <v>18</v>
      </c>
      <c r="G54" s="50">
        <v>2</v>
      </c>
      <c r="H54" s="50">
        <v>20</v>
      </c>
      <c r="I54" s="50">
        <v>3</v>
      </c>
      <c r="J54" s="50">
        <v>2</v>
      </c>
      <c r="K54" s="50">
        <v>1</v>
      </c>
      <c r="L54" s="50">
        <v>3</v>
      </c>
      <c r="M54" s="50">
        <v>4</v>
      </c>
      <c r="N54" s="50">
        <v>2</v>
      </c>
      <c r="O54" s="50"/>
      <c r="P54" s="50">
        <v>9</v>
      </c>
      <c r="Q54" s="50"/>
      <c r="R54" s="62">
        <v>2</v>
      </c>
      <c r="S54" s="50"/>
      <c r="T54" s="50">
        <v>1</v>
      </c>
      <c r="U54" s="50"/>
    </row>
    <row r="55" spans="1:21" s="1" customFormat="1" ht="51.75" customHeight="1">
      <c r="A55" s="49"/>
      <c r="B55" s="30"/>
      <c r="C55" s="30" t="s">
        <v>34</v>
      </c>
      <c r="D55" s="50">
        <v>25</v>
      </c>
      <c r="E55" s="50">
        <v>2</v>
      </c>
      <c r="F55" s="50">
        <v>3</v>
      </c>
      <c r="G55" s="50">
        <v>2</v>
      </c>
      <c r="H55" s="50">
        <v>3</v>
      </c>
      <c r="I55" s="50">
        <v>3</v>
      </c>
      <c r="J55" s="50">
        <v>2</v>
      </c>
      <c r="K55" s="50">
        <v>1</v>
      </c>
      <c r="L55" s="50">
        <v>3</v>
      </c>
      <c r="M55" s="50">
        <v>2</v>
      </c>
      <c r="N55" s="50">
        <v>1</v>
      </c>
      <c r="O55" s="50"/>
      <c r="P55" s="50">
        <v>2</v>
      </c>
      <c r="Q55" s="50"/>
      <c r="R55" s="62"/>
      <c r="S55" s="50"/>
      <c r="T55" s="50">
        <v>1</v>
      </c>
      <c r="U55" s="50"/>
    </row>
    <row r="56" spans="1:21" s="1" customFormat="1" ht="51.75" customHeight="1">
      <c r="A56" s="49"/>
      <c r="B56" s="30"/>
      <c r="C56" s="30" t="s">
        <v>27</v>
      </c>
      <c r="D56" s="50">
        <v>45</v>
      </c>
      <c r="E56" s="50">
        <v>1</v>
      </c>
      <c r="F56" s="51">
        <v>15</v>
      </c>
      <c r="G56" s="51"/>
      <c r="H56" s="25">
        <v>17</v>
      </c>
      <c r="I56" s="25"/>
      <c r="J56" s="25"/>
      <c r="K56" s="25"/>
      <c r="L56" s="25"/>
      <c r="M56" s="25">
        <v>2</v>
      </c>
      <c r="N56" s="25">
        <v>1</v>
      </c>
      <c r="O56" s="25"/>
      <c r="P56" s="12">
        <v>7</v>
      </c>
      <c r="Q56" s="12"/>
      <c r="R56" s="23">
        <v>2</v>
      </c>
      <c r="S56" s="12"/>
      <c r="T56" s="12"/>
      <c r="U56" s="12"/>
    </row>
    <row r="57" spans="1:21" s="1" customFormat="1" ht="51.75" customHeight="1">
      <c r="A57" s="13" t="s">
        <v>50</v>
      </c>
      <c r="B57" s="14" t="s">
        <v>40</v>
      </c>
      <c r="C57" s="15"/>
      <c r="D57" s="29">
        <v>19</v>
      </c>
      <c r="E57" s="29">
        <v>2</v>
      </c>
      <c r="F57" s="29">
        <v>4</v>
      </c>
      <c r="G57" s="29"/>
      <c r="H57" s="29">
        <v>2</v>
      </c>
      <c r="I57" s="29"/>
      <c r="J57" s="29"/>
      <c r="K57" s="29"/>
      <c r="L57" s="29"/>
      <c r="M57" s="29">
        <v>1</v>
      </c>
      <c r="N57" s="29"/>
      <c r="O57" s="29">
        <v>1</v>
      </c>
      <c r="P57" s="29">
        <v>1</v>
      </c>
      <c r="Q57" s="29">
        <v>2</v>
      </c>
      <c r="R57" s="48">
        <v>6</v>
      </c>
      <c r="S57" s="29"/>
      <c r="T57" s="29"/>
      <c r="U57" s="29"/>
    </row>
    <row r="58" spans="1:21" s="1" customFormat="1" ht="51.75" customHeight="1">
      <c r="A58" s="17"/>
      <c r="B58" s="26"/>
      <c r="C58" s="11" t="s">
        <v>27</v>
      </c>
      <c r="D58" s="29">
        <v>15</v>
      </c>
      <c r="E58" s="29">
        <v>2</v>
      </c>
      <c r="F58" s="29">
        <v>4</v>
      </c>
      <c r="G58" s="29"/>
      <c r="H58" s="29">
        <v>2</v>
      </c>
      <c r="I58" s="29"/>
      <c r="J58" s="29"/>
      <c r="K58" s="29"/>
      <c r="L58" s="29"/>
      <c r="M58" s="29">
        <v>1</v>
      </c>
      <c r="N58" s="29"/>
      <c r="O58" s="29">
        <v>1</v>
      </c>
      <c r="P58" s="29">
        <v>1</v>
      </c>
      <c r="Q58" s="29">
        <v>2</v>
      </c>
      <c r="R58" s="48">
        <v>2</v>
      </c>
      <c r="S58" s="29"/>
      <c r="T58" s="29"/>
      <c r="U58" s="29"/>
    </row>
    <row r="59" spans="1:21" s="1" customFormat="1" ht="51.75" customHeight="1">
      <c r="A59" s="17"/>
      <c r="B59" s="52" t="s">
        <v>51</v>
      </c>
      <c r="C59" s="30" t="s">
        <v>29</v>
      </c>
      <c r="D59" s="29">
        <v>15</v>
      </c>
      <c r="E59" s="29">
        <v>2</v>
      </c>
      <c r="F59" s="29">
        <v>4</v>
      </c>
      <c r="G59" s="29"/>
      <c r="H59" s="29">
        <v>2</v>
      </c>
      <c r="I59" s="29"/>
      <c r="J59" s="29"/>
      <c r="K59" s="29"/>
      <c r="L59" s="29"/>
      <c r="M59" s="29">
        <v>1</v>
      </c>
      <c r="N59" s="29"/>
      <c r="O59" s="29">
        <v>1</v>
      </c>
      <c r="P59" s="29">
        <v>1</v>
      </c>
      <c r="Q59" s="29">
        <v>2</v>
      </c>
      <c r="R59" s="48">
        <v>2</v>
      </c>
      <c r="S59" s="29"/>
      <c r="T59" s="29"/>
      <c r="U59" s="29"/>
    </row>
    <row r="60" spans="1:21" s="1" customFormat="1" ht="51.75" customHeight="1">
      <c r="A60" s="17"/>
      <c r="B60" s="24"/>
      <c r="C60" s="30" t="s">
        <v>27</v>
      </c>
      <c r="D60" s="29">
        <v>15</v>
      </c>
      <c r="E60" s="29">
        <v>2</v>
      </c>
      <c r="F60" s="29">
        <v>4</v>
      </c>
      <c r="G60" s="29"/>
      <c r="H60" s="29">
        <v>2</v>
      </c>
      <c r="I60" s="29"/>
      <c r="J60" s="29"/>
      <c r="K60" s="29"/>
      <c r="L60" s="29"/>
      <c r="M60" s="29">
        <v>1</v>
      </c>
      <c r="N60" s="29"/>
      <c r="O60" s="29">
        <v>1</v>
      </c>
      <c r="P60" s="29">
        <v>1</v>
      </c>
      <c r="Q60" s="29">
        <v>2</v>
      </c>
      <c r="R60" s="48">
        <v>2</v>
      </c>
      <c r="S60" s="29"/>
      <c r="T60" s="29"/>
      <c r="U60" s="29"/>
    </row>
    <row r="61" spans="1:21" s="1" customFormat="1" ht="51.75" customHeight="1">
      <c r="A61" s="17"/>
      <c r="B61" s="18" t="s">
        <v>52</v>
      </c>
      <c r="C61" s="49" t="s">
        <v>29</v>
      </c>
      <c r="D61" s="29">
        <v>4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8">
        <v>4</v>
      </c>
      <c r="S61" s="29"/>
      <c r="T61" s="29"/>
      <c r="U61" s="29"/>
    </row>
    <row r="62" spans="1:21" s="1" customFormat="1" ht="51.75" customHeight="1">
      <c r="A62" s="17"/>
      <c r="B62" s="18"/>
      <c r="C62" s="49" t="s">
        <v>27</v>
      </c>
      <c r="D62" s="29">
        <v>4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8">
        <v>4</v>
      </c>
      <c r="S62" s="29"/>
      <c r="T62" s="29"/>
      <c r="U62" s="29"/>
    </row>
    <row r="63" spans="1:21" s="1" customFormat="1" ht="46.5" customHeight="1">
      <c r="A63" s="13" t="s">
        <v>53</v>
      </c>
      <c r="B63" s="14" t="s">
        <v>40</v>
      </c>
      <c r="C63" s="15"/>
      <c r="D63" s="12">
        <v>11</v>
      </c>
      <c r="E63" s="12"/>
      <c r="F63" s="12">
        <v>1</v>
      </c>
      <c r="G63" s="12">
        <v>1</v>
      </c>
      <c r="H63" s="12">
        <v>3</v>
      </c>
      <c r="I63" s="12"/>
      <c r="J63" s="12">
        <v>1</v>
      </c>
      <c r="K63" s="12"/>
      <c r="L63" s="12">
        <v>1</v>
      </c>
      <c r="M63" s="12">
        <v>1</v>
      </c>
      <c r="N63" s="12">
        <v>1</v>
      </c>
      <c r="O63" s="12"/>
      <c r="P63" s="12">
        <v>1</v>
      </c>
      <c r="Q63" s="12">
        <v>1</v>
      </c>
      <c r="R63" s="23"/>
      <c r="S63" s="12"/>
      <c r="T63" s="12"/>
      <c r="U63" s="12"/>
    </row>
    <row r="64" spans="1:21" s="1" customFormat="1" ht="46.5" customHeight="1">
      <c r="A64" s="17"/>
      <c r="B64" s="13" t="s">
        <v>41</v>
      </c>
      <c r="C64" s="11" t="s">
        <v>34</v>
      </c>
      <c r="D64" s="12">
        <v>9</v>
      </c>
      <c r="E64" s="12"/>
      <c r="F64" s="12">
        <v>1</v>
      </c>
      <c r="G64" s="12">
        <v>1</v>
      </c>
      <c r="H64" s="12">
        <v>2</v>
      </c>
      <c r="I64" s="12"/>
      <c r="J64" s="12">
        <v>1</v>
      </c>
      <c r="K64" s="12"/>
      <c r="L64" s="12">
        <v>1</v>
      </c>
      <c r="M64" s="12">
        <v>1</v>
      </c>
      <c r="N64" s="12">
        <v>1</v>
      </c>
      <c r="O64" s="12"/>
      <c r="P64" s="12"/>
      <c r="Q64" s="12">
        <v>1</v>
      </c>
      <c r="R64" s="23"/>
      <c r="S64" s="12"/>
      <c r="T64" s="12"/>
      <c r="U64" s="12"/>
    </row>
    <row r="65" spans="1:21" s="1" customFormat="1" ht="46.5" customHeight="1">
      <c r="A65" s="17"/>
      <c r="B65" s="26"/>
      <c r="C65" s="11" t="s">
        <v>27</v>
      </c>
      <c r="D65" s="12">
        <v>2</v>
      </c>
      <c r="E65" s="12"/>
      <c r="F65" s="12"/>
      <c r="G65" s="12"/>
      <c r="H65" s="12">
        <v>1</v>
      </c>
      <c r="I65" s="12"/>
      <c r="J65" s="12"/>
      <c r="K65" s="12"/>
      <c r="L65" s="12"/>
      <c r="M65" s="12"/>
      <c r="N65" s="12"/>
      <c r="O65" s="12"/>
      <c r="P65" s="12">
        <v>1</v>
      </c>
      <c r="Q65" s="12"/>
      <c r="R65" s="23"/>
      <c r="S65" s="12"/>
      <c r="T65" s="12"/>
      <c r="U65" s="12"/>
    </row>
    <row r="66" spans="1:21" s="1" customFormat="1" ht="46.5" customHeight="1">
      <c r="A66" s="17"/>
      <c r="B66" s="11" t="s">
        <v>54</v>
      </c>
      <c r="C66" s="30" t="s">
        <v>29</v>
      </c>
      <c r="D66" s="50">
        <v>11</v>
      </c>
      <c r="E66" s="50"/>
      <c r="F66" s="50">
        <v>1</v>
      </c>
      <c r="G66" s="50">
        <v>1</v>
      </c>
      <c r="H66" s="50">
        <v>3</v>
      </c>
      <c r="I66" s="50"/>
      <c r="J66" s="50">
        <f>SUM(J67:J68)</f>
        <v>1</v>
      </c>
      <c r="K66" s="50"/>
      <c r="L66" s="50">
        <v>1</v>
      </c>
      <c r="M66" s="50">
        <v>1</v>
      </c>
      <c r="N66" s="50">
        <v>1</v>
      </c>
      <c r="O66" s="50"/>
      <c r="P66" s="50">
        <v>1</v>
      </c>
      <c r="Q66" s="50">
        <v>1</v>
      </c>
      <c r="R66" s="62"/>
      <c r="S66" s="50"/>
      <c r="T66" s="50"/>
      <c r="U66" s="50"/>
    </row>
    <row r="67" spans="1:21" s="1" customFormat="1" ht="46.5" customHeight="1">
      <c r="A67" s="17"/>
      <c r="B67" s="11"/>
      <c r="C67" s="30" t="s">
        <v>34</v>
      </c>
      <c r="D67" s="50">
        <v>9</v>
      </c>
      <c r="E67" s="50"/>
      <c r="F67" s="50">
        <v>1</v>
      </c>
      <c r="G67" s="50">
        <v>1</v>
      </c>
      <c r="H67" s="50">
        <v>2</v>
      </c>
      <c r="I67" s="50"/>
      <c r="J67" s="50">
        <v>1</v>
      </c>
      <c r="K67" s="50"/>
      <c r="L67" s="50">
        <v>1</v>
      </c>
      <c r="M67" s="50">
        <v>1</v>
      </c>
      <c r="N67" s="50">
        <v>1</v>
      </c>
      <c r="O67" s="50"/>
      <c r="P67" s="50"/>
      <c r="Q67" s="50">
        <v>1</v>
      </c>
      <c r="R67" s="62"/>
      <c r="S67" s="50"/>
      <c r="T67" s="50"/>
      <c r="U67" s="50"/>
    </row>
    <row r="68" spans="1:21" s="1" customFormat="1" ht="46.5" customHeight="1">
      <c r="A68" s="26"/>
      <c r="B68" s="11"/>
      <c r="C68" s="30" t="s">
        <v>27</v>
      </c>
      <c r="D68" s="50">
        <v>2</v>
      </c>
      <c r="E68" s="50"/>
      <c r="F68" s="50"/>
      <c r="G68" s="50"/>
      <c r="H68" s="50">
        <v>1</v>
      </c>
      <c r="I68" s="50"/>
      <c r="J68" s="50"/>
      <c r="K68" s="50"/>
      <c r="L68" s="50"/>
      <c r="M68" s="50"/>
      <c r="N68" s="50"/>
      <c r="O68" s="50"/>
      <c r="P68" s="50">
        <v>1</v>
      </c>
      <c r="Q68" s="50"/>
      <c r="R68" s="62"/>
      <c r="S68" s="50"/>
      <c r="T68" s="50"/>
      <c r="U68" s="50"/>
    </row>
  </sheetData>
  <sheetProtection/>
  <mergeCells count="59">
    <mergeCell ref="A1:U1"/>
    <mergeCell ref="A2:U2"/>
    <mergeCell ref="E3:U3"/>
    <mergeCell ref="A6:C6"/>
    <mergeCell ref="B7:C7"/>
    <mergeCell ref="B11:C11"/>
    <mergeCell ref="B15:C15"/>
    <mergeCell ref="B30:C30"/>
    <mergeCell ref="B48:C48"/>
    <mergeCell ref="B57:C57"/>
    <mergeCell ref="B63:C63"/>
    <mergeCell ref="A3:A5"/>
    <mergeCell ref="A7:A10"/>
    <mergeCell ref="A11:A14"/>
    <mergeCell ref="A15:A29"/>
    <mergeCell ref="A30:A47"/>
    <mergeCell ref="A48:A56"/>
    <mergeCell ref="A57:A62"/>
    <mergeCell ref="A63:A68"/>
    <mergeCell ref="B3:B5"/>
    <mergeCell ref="B9:B10"/>
    <mergeCell ref="B13:B14"/>
    <mergeCell ref="B16:B17"/>
    <mergeCell ref="B18:B20"/>
    <mergeCell ref="B21:B23"/>
    <mergeCell ref="B24:B26"/>
    <mergeCell ref="B27:B29"/>
    <mergeCell ref="B31:B32"/>
    <mergeCell ref="B33:B35"/>
    <mergeCell ref="B36:B38"/>
    <mergeCell ref="B39:B41"/>
    <mergeCell ref="B42:B44"/>
    <mergeCell ref="B45:B47"/>
    <mergeCell ref="B49:B50"/>
    <mergeCell ref="B51:B53"/>
    <mergeCell ref="B54:B56"/>
    <mergeCell ref="B59:B60"/>
    <mergeCell ref="B61:B62"/>
    <mergeCell ref="B64:B65"/>
    <mergeCell ref="B66:B68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15694444444444444" right="0.15694444444444444" top="0.19652777777777777" bottom="0.19652777777777777" header="0.5118055555555555" footer="0.511805555555555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谭灏</dc:creator>
  <cp:keywords/>
  <dc:description/>
  <cp:lastModifiedBy>李彤</cp:lastModifiedBy>
  <dcterms:created xsi:type="dcterms:W3CDTF">1996-12-21T01:32:42Z</dcterms:created>
  <dcterms:modified xsi:type="dcterms:W3CDTF">2022-06-23T01:29:41Z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FF78DA448B244510934A2E70EB2CBE88</vt:lpwstr>
  </property>
  <property fmtid="{D5CDD505-2E9C-101B-9397-08002B2CF9AE}" pid="5" name="KSOReadingLayo">
    <vt:bool>true</vt:bool>
  </property>
</Properties>
</file>